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załącznik" sheetId="1" r:id="rId1"/>
  </sheets>
  <definedNames>
    <definedName name="_xlnm.Print_Area" localSheetId="0">'załącznik'!$A$1:$K$23</definedName>
  </definedNames>
  <calcPr fullCalcOnLoad="1"/>
</workbook>
</file>

<file path=xl/sharedStrings.xml><?xml version="1.0" encoding="utf-8"?>
<sst xmlns="http://schemas.openxmlformats.org/spreadsheetml/2006/main" count="62" uniqueCount="45">
  <si>
    <t>Lp.</t>
  </si>
  <si>
    <t>asortyment</t>
  </si>
  <si>
    <t>jedn. miary</t>
  </si>
  <si>
    <t xml:space="preserve">stawka vat </t>
  </si>
  <si>
    <t>cena jedn. netto</t>
  </si>
  <si>
    <t>cena jedn. brutto</t>
  </si>
  <si>
    <t xml:space="preserve"> wartość zamówienia netto zł. op./szt.</t>
  </si>
  <si>
    <t>wartość zamówienia brutto zł. op./szt.</t>
  </si>
  <si>
    <t>Nazwa handlowa, opakowanie, kod REF, kod EAN</t>
  </si>
  <si>
    <t>nazwa producenta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</si>
  <si>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</si>
  <si>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</si>
  <si>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</si>
  <si>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</si>
  <si>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</si>
  <si>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</si>
  <si>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</si>
  <si>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</si>
  <si>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</si>
  <si>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</si>
  <si>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</si>
  <si>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szt.</t>
  </si>
  <si>
    <t>RAZEM cena (koszt) pakietu netto</t>
  </si>
  <si>
    <t>RAZEM cena (koszt) pakietu brutto</t>
  </si>
  <si>
    <t>słownie koszt pakietu  (brutto) ....................................................................................</t>
  </si>
  <si>
    <t>podpis osoby upoważnionej</t>
  </si>
  <si>
    <t>Formularz asortymentowo - cenowy</t>
  </si>
  <si>
    <t>………………………………………..</t>
  </si>
  <si>
    <t>pakiety opatrunków jałowych</t>
  </si>
  <si>
    <t>opak. 5 szt.</t>
  </si>
  <si>
    <t>opak.</t>
  </si>
  <si>
    <r>
      <t xml:space="preserve">Kompresy </t>
    </r>
    <r>
      <rPr>
        <b/>
        <u val="single"/>
        <sz val="9"/>
        <rFont val="Arial CE"/>
        <family val="0"/>
      </rPr>
      <t>jałowe</t>
    </r>
    <r>
      <rPr>
        <sz val="9"/>
        <rFont val="Arial CE"/>
        <family val="2"/>
      </rPr>
      <t xml:space="preserve"> z włókniny wiskozowo-poliestrowej o gramaturze 40g/m2, 4 warstwowe, 5 cm x 5 cm, Zestawy zapakowane w torebkę papierowo - foliową z dwoma  wycięciami na kciuk, symbol kierunku otwierania zarówno od strony papieru jak i folii, zgrzew V- kształtny ułatwia otwieranie, etykieta typu „tag”</t>
    </r>
  </si>
  <si>
    <r>
      <t>Kompresy</t>
    </r>
    <r>
      <rPr>
        <b/>
        <u val="single"/>
        <sz val="9"/>
        <rFont val="Arial CE"/>
        <family val="0"/>
      </rPr>
      <t xml:space="preserve"> jałowe</t>
    </r>
    <r>
      <rPr>
        <sz val="9"/>
        <rFont val="Arial CE"/>
        <family val="2"/>
      </rPr>
      <t xml:space="preserve"> z włókniny wiskozowo-poliestrowej o gramaturze 40g/m2, 4 warstwowe, 7,5 cm x 7,5 cm, Zestawy zapakowane w torebkę papierowo - foliową z dwoma  wycięciami na kciuk, symbol kierunku otwierania zarówno od strony papieru jak i folii, zgrzew V- kształtny ułatwia otwieranie, etykieta typu „tag”</t>
    </r>
  </si>
  <si>
    <r>
      <t xml:space="preserve">Kompresy </t>
    </r>
    <r>
      <rPr>
        <b/>
        <u val="single"/>
        <sz val="9"/>
        <rFont val="Arial CE"/>
        <family val="0"/>
      </rPr>
      <t xml:space="preserve">jałowe </t>
    </r>
    <r>
      <rPr>
        <sz val="9"/>
        <rFont val="Arial CE"/>
        <family val="2"/>
      </rPr>
      <t>z włókniny wiskozowo-poliestrowej o gramaturze 40g/m2, 4 warstwowe, 10 cm x 10 cm, Zestawy zapakowane w torebkę papierowo - foliową z dwoma  wycięciami na kciuk, symbol kierunku otwierania zarówno od strony papieru jak i folii, zgrzew V- kształtny ułatwia otwieranie, etykieta typu „tag”</t>
    </r>
  </si>
  <si>
    <r>
      <t xml:space="preserve">Serweta gazowa </t>
    </r>
    <r>
      <rPr>
        <b/>
        <u val="single"/>
        <sz val="9"/>
        <rFont val="Arial CE"/>
        <family val="0"/>
      </rPr>
      <t>jałowa</t>
    </r>
    <r>
      <rPr>
        <sz val="9"/>
        <rFont val="Arial CE"/>
        <family val="2"/>
      </rPr>
      <t xml:space="preserve"> z nitką wszytą w róg serwety między warstwami serwety, końcówki nitki zabezpieczone wiązaniem i przeszyciem,  4 warstwowa, 17 nitek, 45 cm x 45 cm, pakowana pojedynczo, Zestawy zapakowane w torebkę papierowo - foliową z dwoma  wycięciami na kciuk, symbol kierunku otwierania zarówno od strony papieru jak i folii, zgrzew V- kształtny ułatwia otwieranie, etykieta typu „tag”</t>
    </r>
  </si>
  <si>
    <r>
      <rPr>
        <b/>
        <sz val="9"/>
        <rFont val="Arial CE"/>
        <family val="0"/>
      </rPr>
      <t>Zestaw ginekologiczny nr I:</t>
    </r>
    <r>
      <rPr>
        <sz val="9"/>
        <rFont val="Arial CE"/>
        <family val="2"/>
      </rPr>
      <t xml:space="preserve"> Podkład ginekologiczny </t>
    </r>
    <r>
      <rPr>
        <b/>
        <u val="single"/>
        <sz val="9"/>
        <rFont val="Arial CE"/>
        <family val="0"/>
      </rPr>
      <t>jałowy</t>
    </r>
    <r>
      <rPr>
        <sz val="9"/>
        <rFont val="Arial CE"/>
        <family val="2"/>
      </rPr>
      <t>, 34 cm x 9 cm, chłonność 23g/g, Zestawy zapakowane w torebkę papierowo - foliową z dwoma  wycięciami na kciuk, symbol kierunku otwierania zarówno od strony papieru jak i folii, zgrzew V- kształtny ułatwia otwieranie, etykieta typu „tag”</t>
    </r>
  </si>
  <si>
    <r>
      <rPr>
        <b/>
        <sz val="9"/>
        <rFont val="Arial CE"/>
        <family val="0"/>
      </rPr>
      <t>Zestaw ginekologiczny nr II:</t>
    </r>
    <r>
      <rPr>
        <sz val="9"/>
        <rFont val="Arial CE"/>
        <family val="2"/>
      </rPr>
      <t xml:space="preserve"> Podkład ginekologiczny </t>
    </r>
    <r>
      <rPr>
        <b/>
        <u val="single"/>
        <sz val="9"/>
        <rFont val="Arial CE"/>
        <family val="0"/>
      </rPr>
      <t>jałowy</t>
    </r>
    <r>
      <rPr>
        <sz val="9"/>
        <rFont val="Arial CE"/>
        <family val="2"/>
      </rPr>
      <t>, 34 cm x 9 cm, chłonność 23g/g - 2 sztuki, Kompres włókninowy 5 cm x 5cm, 40 g, 4 warstwy – 5 sztuk, Zestawy zapakowane w torebkę papierowo - foliową z dwoma  wycięciami na kciuk, symbol kierunku otwierania zarówno od strony papieru jak i folii, zgrzew V- kształtny ułatwia otwieranie, etykieta typu „tag”</t>
    </r>
  </si>
  <si>
    <r>
      <rPr>
        <b/>
        <sz val="9"/>
        <rFont val="Arial CE"/>
        <family val="0"/>
      </rPr>
      <t xml:space="preserve">Zestaw chirurgiczny </t>
    </r>
    <r>
      <rPr>
        <b/>
        <u val="single"/>
        <sz val="9"/>
        <rFont val="Arial CE"/>
        <family val="0"/>
      </rPr>
      <t>jałowy</t>
    </r>
    <r>
      <rPr>
        <b/>
        <sz val="9"/>
        <rFont val="Arial CE"/>
        <family val="0"/>
      </rPr>
      <t xml:space="preserve"> nr I:</t>
    </r>
    <r>
      <rPr>
        <sz val="9"/>
        <rFont val="Arial CE"/>
        <family val="2"/>
      </rPr>
      <t xml:space="preserve"> 1. Kompres włókninowy 5 cm x 5cm, 40 g, 4 warstwy – 5 sztuk 
Kompres włókninowy 7,5 cm x 7,5 cm, 40 g, 4 warstwy – 10 sztuk 
Kompres włókninowy 10 cm x 10 cm, 40 g, 4 warstwy – 10 sztuk 
Tupfer rożek 12 cm x 12 cm z gazy – 2 sztuki, Zestawy zapakowane w torebkę papierowo - foliową z dwoma  wycięciami na kciuk, symbol kierunku otwierania zarówno od strony papieru jak i folii, zgrzew V- kształtny ułatwia otwieranie, etykieta typu „tag”</t>
    </r>
  </si>
  <si>
    <r>
      <t xml:space="preserve">Zestaw chirurgiczny </t>
    </r>
    <r>
      <rPr>
        <b/>
        <u val="single"/>
        <sz val="9"/>
        <rFont val="Arial CE"/>
        <family val="0"/>
      </rPr>
      <t>jałowy</t>
    </r>
    <r>
      <rPr>
        <b/>
        <sz val="9"/>
        <rFont val="Arial CE"/>
        <family val="0"/>
      </rPr>
      <t xml:space="preserve"> nr II: </t>
    </r>
    <r>
      <rPr>
        <sz val="9"/>
        <rFont val="Arial CE"/>
        <family val="0"/>
      </rPr>
      <t>Kompres włókninowy 5 cm x 5 cm, 40 g, 4 warstwy – 5 sztuk 
Tupfer rożek 12 cm x 12 cm z gazy – 2 sztuki, Zestawy zapakowane w torebkę papierowo - foliową z dwoma  wycięciami na kciuk, symbol kierunku otwierania zarówno od strony papieru jak i folii, zgrzew V- kształtny ułatwia otwieranie, etykieta typu „tag”</t>
    </r>
  </si>
  <si>
    <r>
      <rPr>
        <b/>
        <sz val="9"/>
        <rFont val="Arial CE"/>
        <family val="0"/>
      </rPr>
      <t xml:space="preserve">Zestaw chirurgiczny </t>
    </r>
    <r>
      <rPr>
        <b/>
        <u val="single"/>
        <sz val="9"/>
        <rFont val="Arial CE"/>
        <family val="0"/>
      </rPr>
      <t>jałowy</t>
    </r>
    <r>
      <rPr>
        <b/>
        <sz val="9"/>
        <rFont val="Arial CE"/>
        <family val="0"/>
      </rPr>
      <t xml:space="preserve"> nr III: </t>
    </r>
    <r>
      <rPr>
        <sz val="9"/>
        <rFont val="Arial CE"/>
        <family val="2"/>
      </rPr>
      <t>Kompres gazowy 7,5 cm x 7,5 cm, 12 warstw, 17 nitek,  waga 1 sztuki kompresu nie mniej niż  1,62 g – 10 sztuk 
Kompres gazowy 10 cm x 10 cm, 12 warstw, 17 nitek, waga 1 sztuki kompresu nie mniej niż 2,76 g  – 10 sztuk 
Tupfer rożek 12 cm x 12 cm z gazy – 2 sztuki, Zestawy zapakowane w torebkę papierowo - foliową z dwoma  wycięciami na kciuk, symbol kierunku otwierania zarówno od strony papieru jak i folii, zgrzew V- kształtny ułatwia otwieranie, etykieta typu „tag”</t>
    </r>
  </si>
  <si>
    <r>
      <t>Zestaw chirurgiczny</t>
    </r>
    <r>
      <rPr>
        <b/>
        <u val="single"/>
        <sz val="9"/>
        <rFont val="Arial CE"/>
        <family val="0"/>
      </rPr>
      <t xml:space="preserve"> jałowy</t>
    </r>
    <r>
      <rPr>
        <b/>
        <sz val="9"/>
        <rFont val="Arial CE"/>
        <family val="0"/>
      </rPr>
      <t xml:space="preserve"> nr IV: </t>
    </r>
    <r>
      <rPr>
        <sz val="9"/>
        <rFont val="Arial CE"/>
        <family val="0"/>
      </rPr>
      <t>Kompres włókninowy 7,5 cm x 7,5 cm, 40 g, 4 warstwy – 10 sztuk 
Tupfer rożek 12 cm x 12 cm z gazy – 2 sztuki, Zestawy zapakowane w torebkę papierowo - foliową z dwoma  wycięciami na kciuk, symbol kierunku otwierania zarówno od strony papieru jak i folii, zgrzew V- kształtny ułatwia otwieranie, etykieta typu „tag”</t>
    </r>
  </si>
  <si>
    <t>inforamacje o ilości wymaganych próbek (zgodnie z jedn. miary z kolumny "C")</t>
  </si>
  <si>
    <t>12.</t>
  </si>
  <si>
    <t>przewidywane zużycie w okresie obowiązywania umowy op./szt.</t>
  </si>
  <si>
    <t>Załącznik nr 1 do formularza oferty do postępowania: 2/2021/AS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</si>
</sst>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4">
    <font>
      <sz val="10"/>
      <name val="Arial CE"/>
      <family val="2"/>
    </font>
    <font>
      <sz val="10"/>
      <name val="Arial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9"/>
      <name val="Arial"/>
      <family val="2"/>
    </font>
    <font>
      <b/>
      <u val="single"/>
      <sz val="9"/>
      <name val="Arial CE"/>
      <family val="0"/>
    </font>
    <font>
      <b/>
      <sz val="9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9"/>
      <color indexed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Arial CE"/>
      <family val="2"/>
    </font>
    <font>
      <b/>
      <sz val="9"/>
      <color theme="1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 diagonalDown="1">
      <left style="thin">
        <color indexed="8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 diagonalUp="1" diagonalDown="1">
      <left>
        <color indexed="63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4" fontId="42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4" fontId="4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wrapText="1"/>
    </xf>
    <xf numFmtId="4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wrapText="1"/>
    </xf>
    <xf numFmtId="4" fontId="43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wrapText="1"/>
    </xf>
    <xf numFmtId="0" fontId="2" fillId="0" borderId="13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 wrapText="1"/>
    </xf>
    <xf numFmtId="2" fontId="3" fillId="0" borderId="0" xfId="0" applyNumberFormat="1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0" fontId="2" fillId="0" borderId="14" xfId="0" applyFont="1" applyFill="1" applyBorder="1" applyAlignment="1">
      <alignment/>
    </xf>
    <xf numFmtId="0" fontId="2" fillId="0" borderId="0" xfId="0" applyFont="1" applyFill="1" applyAlignment="1">
      <alignment horizontal="center" wrapText="1"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4" fontId="4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4" fontId="3" fillId="0" borderId="12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/>
    </xf>
    <xf numFmtId="4" fontId="4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left" wrapText="1"/>
    </xf>
    <xf numFmtId="4" fontId="4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2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Alignment="1">
      <alignment horizontal="left" vertical="center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6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26"/>
  <sheetViews>
    <sheetView tabSelected="1" zoomScale="110" zoomScaleNormal="110" zoomScalePageLayoutView="0" workbookViewId="0" topLeftCell="A1">
      <selection activeCell="K1" sqref="K1"/>
    </sheetView>
  </sheetViews>
  <sheetFormatPr defaultColWidth="9.00390625" defaultRowHeight="12.75"/>
  <cols>
    <col min="1" max="1" width="3.75390625" style="40" customWidth="1"/>
    <col min="2" max="2" width="57.625" style="52" customWidth="1"/>
    <col min="3" max="3" width="7.375" style="38" customWidth="1"/>
    <col min="4" max="4" width="14.125" style="53" customWidth="1"/>
    <col min="5" max="5" width="6.875" style="54" customWidth="1"/>
    <col min="6" max="6" width="9.125" style="55" customWidth="1"/>
    <col min="7" max="7" width="8.875" style="55" customWidth="1"/>
    <col min="8" max="8" width="11.375" style="39" customWidth="1"/>
    <col min="9" max="9" width="11.875" style="39" customWidth="1"/>
    <col min="10" max="10" width="14.375" style="40" customWidth="1"/>
    <col min="11" max="11" width="11.875" style="18" customWidth="1"/>
    <col min="12" max="12" width="12.00390625" style="18" customWidth="1"/>
    <col min="13" max="14" width="9.125" style="54" customWidth="1"/>
    <col min="15" max="16384" width="9.125" style="18" customWidth="1"/>
  </cols>
  <sheetData>
    <row r="1" spans="1:249" ht="11.25" customHeight="1">
      <c r="A1" s="18"/>
      <c r="B1" s="18"/>
      <c r="E1" s="18"/>
      <c r="F1" s="18"/>
      <c r="G1" s="18"/>
      <c r="K1" s="18" t="s">
        <v>44</v>
      </c>
      <c r="L1" s="33"/>
      <c r="M1" s="59"/>
      <c r="N1" s="59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</row>
    <row r="2" spans="1:11" ht="12">
      <c r="A2" s="73" t="s">
        <v>26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4" s="5" customFormat="1" ht="9.75" customHeight="1">
      <c r="A3" s="1"/>
      <c r="B3" s="20"/>
      <c r="C3" s="21"/>
      <c r="D3" s="22"/>
      <c r="E3" s="1"/>
      <c r="F3" s="1"/>
      <c r="G3" s="1"/>
      <c r="H3" s="25"/>
      <c r="I3" s="24"/>
      <c r="J3" s="58"/>
      <c r="M3" s="60"/>
      <c r="N3" s="60"/>
    </row>
    <row r="4" spans="1:14" s="5" customFormat="1" ht="16.5" customHeight="1">
      <c r="A4" s="26"/>
      <c r="B4" s="34"/>
      <c r="C4" s="27"/>
      <c r="D4" s="41"/>
      <c r="E4" s="42"/>
      <c r="F4" s="43"/>
      <c r="G4" s="43"/>
      <c r="H4" s="44"/>
      <c r="I4" s="44"/>
      <c r="J4" s="56"/>
      <c r="K4" s="45"/>
      <c r="M4" s="60"/>
      <c r="N4" s="60"/>
    </row>
    <row r="5" spans="1:14" s="5" customFormat="1" ht="15" customHeight="1">
      <c r="A5" s="26" t="s">
        <v>28</v>
      </c>
      <c r="B5" s="34"/>
      <c r="C5" s="27"/>
      <c r="D5" s="28"/>
      <c r="E5" s="35"/>
      <c r="F5" s="36"/>
      <c r="G5" s="36"/>
      <c r="H5" s="29"/>
      <c r="I5" s="29"/>
      <c r="J5" s="56"/>
      <c r="K5" s="26"/>
      <c r="M5" s="60"/>
      <c r="N5" s="60"/>
    </row>
    <row r="6" spans="1:12" ht="96" customHeight="1">
      <c r="A6" s="8" t="s">
        <v>0</v>
      </c>
      <c r="B6" s="9" t="s">
        <v>1</v>
      </c>
      <c r="C6" s="9" t="s">
        <v>2</v>
      </c>
      <c r="D6" s="10" t="s">
        <v>43</v>
      </c>
      <c r="E6" s="14" t="s">
        <v>3</v>
      </c>
      <c r="F6" s="15" t="s">
        <v>4</v>
      </c>
      <c r="G6" s="15" t="s">
        <v>5</v>
      </c>
      <c r="H6" s="11" t="s">
        <v>6</v>
      </c>
      <c r="I6" s="11" t="s">
        <v>7</v>
      </c>
      <c r="J6" s="16" t="s">
        <v>8</v>
      </c>
      <c r="K6" s="17" t="s">
        <v>9</v>
      </c>
      <c r="L6" s="9" t="s">
        <v>41</v>
      </c>
    </row>
    <row r="7" spans="1:12" ht="26.25" customHeight="1">
      <c r="A7" s="8" t="s">
        <v>10</v>
      </c>
      <c r="B7" s="9" t="s">
        <v>11</v>
      </c>
      <c r="C7" s="9" t="s">
        <v>12</v>
      </c>
      <c r="D7" s="10" t="s">
        <v>13</v>
      </c>
      <c r="E7" s="8" t="s">
        <v>14</v>
      </c>
      <c r="F7" s="9" t="s">
        <v>15</v>
      </c>
      <c r="G7" s="8" t="s">
        <v>16</v>
      </c>
      <c r="H7" s="11" t="s">
        <v>17</v>
      </c>
      <c r="I7" s="12" t="s">
        <v>18</v>
      </c>
      <c r="J7" s="9" t="s">
        <v>19</v>
      </c>
      <c r="K7" s="19" t="s">
        <v>20</v>
      </c>
      <c r="L7" s="19" t="s">
        <v>42</v>
      </c>
    </row>
    <row r="8" spans="1:14" s="46" customFormat="1" ht="60">
      <c r="A8" s="30" t="s">
        <v>10</v>
      </c>
      <c r="B8" s="64" t="s">
        <v>31</v>
      </c>
      <c r="C8" s="6" t="s">
        <v>29</v>
      </c>
      <c r="D8" s="51">
        <v>180000</v>
      </c>
      <c r="E8" s="2">
        <v>0.08</v>
      </c>
      <c r="F8" s="4"/>
      <c r="G8" s="4">
        <f>F8+(E8*F8)</f>
        <v>0</v>
      </c>
      <c r="H8" s="4">
        <f aca="true" t="shared" si="0" ref="H8:H17">D8*F8</f>
        <v>0</v>
      </c>
      <c r="I8" s="4">
        <f aca="true" t="shared" si="1" ref="I8:I17">D8*G8</f>
        <v>0</v>
      </c>
      <c r="J8" s="3"/>
      <c r="K8" s="68"/>
      <c r="L8" s="71">
        <v>5</v>
      </c>
      <c r="M8" s="61"/>
      <c r="N8" s="61"/>
    </row>
    <row r="9" spans="1:14" s="47" customFormat="1" ht="60">
      <c r="A9" s="30" t="s">
        <v>11</v>
      </c>
      <c r="B9" s="64" t="s">
        <v>32</v>
      </c>
      <c r="C9" s="6" t="s">
        <v>29</v>
      </c>
      <c r="D9" s="51">
        <v>112500</v>
      </c>
      <c r="E9" s="2">
        <v>0.08</v>
      </c>
      <c r="F9" s="4"/>
      <c r="G9" s="4">
        <f aca="true" t="shared" si="2" ref="G9:G17">F9+(E9*F9)</f>
        <v>0</v>
      </c>
      <c r="H9" s="4">
        <f t="shared" si="0"/>
        <v>0</v>
      </c>
      <c r="I9" s="4">
        <f t="shared" si="1"/>
        <v>0</v>
      </c>
      <c r="J9" s="3"/>
      <c r="K9" s="69"/>
      <c r="L9" s="71">
        <v>5</v>
      </c>
      <c r="M9" s="62"/>
      <c r="N9" s="62"/>
    </row>
    <row r="10" spans="1:14" s="48" customFormat="1" ht="60">
      <c r="A10" s="30" t="s">
        <v>12</v>
      </c>
      <c r="B10" s="64" t="s">
        <v>33</v>
      </c>
      <c r="C10" s="6" t="s">
        <v>29</v>
      </c>
      <c r="D10" s="51">
        <v>112500</v>
      </c>
      <c r="E10" s="2">
        <v>0.08</v>
      </c>
      <c r="F10" s="4"/>
      <c r="G10" s="4">
        <f t="shared" si="2"/>
        <v>0</v>
      </c>
      <c r="H10" s="4">
        <f t="shared" si="0"/>
        <v>0</v>
      </c>
      <c r="I10" s="4">
        <f t="shared" si="1"/>
        <v>0</v>
      </c>
      <c r="J10" s="3"/>
      <c r="K10" s="70"/>
      <c r="L10" s="71">
        <v>5</v>
      </c>
      <c r="M10" s="63"/>
      <c r="N10" s="63"/>
    </row>
    <row r="11" spans="1:14" s="48" customFormat="1" ht="76.5" customHeight="1">
      <c r="A11" s="30" t="s">
        <v>13</v>
      </c>
      <c r="B11" s="65" t="s">
        <v>34</v>
      </c>
      <c r="C11" s="6" t="s">
        <v>21</v>
      </c>
      <c r="D11" s="51">
        <v>900</v>
      </c>
      <c r="E11" s="2">
        <v>0.08</v>
      </c>
      <c r="F11" s="4"/>
      <c r="G11" s="4">
        <f>F11+(E11*F11)</f>
        <v>0</v>
      </c>
      <c r="H11" s="4">
        <f>D11*F11</f>
        <v>0</v>
      </c>
      <c r="I11" s="4">
        <f>D11*G11</f>
        <v>0</v>
      </c>
      <c r="J11" s="3"/>
      <c r="K11" s="70"/>
      <c r="L11" s="71">
        <v>3</v>
      </c>
      <c r="M11" s="63"/>
      <c r="N11" s="63"/>
    </row>
    <row r="12" spans="1:14" s="47" customFormat="1" ht="102" customHeight="1">
      <c r="A12" s="30" t="s">
        <v>14</v>
      </c>
      <c r="B12" s="66" t="s">
        <v>37</v>
      </c>
      <c r="C12" s="6" t="s">
        <v>30</v>
      </c>
      <c r="D12" s="7">
        <v>1500</v>
      </c>
      <c r="E12" s="2">
        <v>0.08</v>
      </c>
      <c r="F12" s="4"/>
      <c r="G12" s="4">
        <f t="shared" si="2"/>
        <v>0</v>
      </c>
      <c r="H12" s="4">
        <f t="shared" si="0"/>
        <v>0</v>
      </c>
      <c r="I12" s="4">
        <f t="shared" si="1"/>
        <v>0</v>
      </c>
      <c r="J12" s="3"/>
      <c r="K12" s="69"/>
      <c r="L12" s="71">
        <v>3</v>
      </c>
      <c r="M12" s="62"/>
      <c r="N12" s="62"/>
    </row>
    <row r="13" spans="1:14" s="47" customFormat="1" ht="72">
      <c r="A13" s="30" t="s">
        <v>15</v>
      </c>
      <c r="B13" s="67" t="s">
        <v>38</v>
      </c>
      <c r="C13" s="6" t="s">
        <v>30</v>
      </c>
      <c r="D13" s="7">
        <v>150</v>
      </c>
      <c r="E13" s="2">
        <v>0.08</v>
      </c>
      <c r="F13" s="4"/>
      <c r="G13" s="4">
        <f t="shared" si="2"/>
        <v>0</v>
      </c>
      <c r="H13" s="4">
        <f t="shared" si="0"/>
        <v>0</v>
      </c>
      <c r="I13" s="4">
        <f t="shared" si="1"/>
        <v>0</v>
      </c>
      <c r="J13" s="3"/>
      <c r="K13" s="69"/>
      <c r="L13" s="71">
        <v>3</v>
      </c>
      <c r="M13" s="62"/>
      <c r="N13" s="62"/>
    </row>
    <row r="14" spans="1:14" s="47" customFormat="1" ht="108">
      <c r="A14" s="30" t="s">
        <v>16</v>
      </c>
      <c r="B14" s="66" t="s">
        <v>39</v>
      </c>
      <c r="C14" s="6" t="s">
        <v>30</v>
      </c>
      <c r="D14" s="7">
        <v>1200</v>
      </c>
      <c r="E14" s="2">
        <v>0.08</v>
      </c>
      <c r="F14" s="4"/>
      <c r="G14" s="4">
        <f t="shared" si="2"/>
        <v>0</v>
      </c>
      <c r="H14" s="4">
        <f t="shared" si="0"/>
        <v>0</v>
      </c>
      <c r="I14" s="4">
        <f t="shared" si="1"/>
        <v>0</v>
      </c>
      <c r="J14" s="3"/>
      <c r="K14" s="69"/>
      <c r="L14" s="71">
        <v>3</v>
      </c>
      <c r="M14" s="62"/>
      <c r="N14" s="62"/>
    </row>
    <row r="15" spans="1:14" s="47" customFormat="1" ht="72">
      <c r="A15" s="30" t="s">
        <v>17</v>
      </c>
      <c r="B15" s="67" t="s">
        <v>40</v>
      </c>
      <c r="C15" s="6" t="s">
        <v>30</v>
      </c>
      <c r="D15" s="7">
        <v>150</v>
      </c>
      <c r="E15" s="2">
        <v>0.08</v>
      </c>
      <c r="F15" s="4"/>
      <c r="G15" s="4">
        <f>F15+(E15*F15)</f>
        <v>0</v>
      </c>
      <c r="H15" s="4">
        <f t="shared" si="0"/>
        <v>0</v>
      </c>
      <c r="I15" s="4">
        <f t="shared" si="1"/>
        <v>0</v>
      </c>
      <c r="J15" s="3"/>
      <c r="K15" s="69"/>
      <c r="L15" s="71">
        <v>3</v>
      </c>
      <c r="M15" s="62"/>
      <c r="N15" s="62"/>
    </row>
    <row r="16" spans="1:14" s="47" customFormat="1" ht="60">
      <c r="A16" s="30" t="s">
        <v>18</v>
      </c>
      <c r="B16" s="66" t="s">
        <v>35</v>
      </c>
      <c r="C16" s="6" t="s">
        <v>29</v>
      </c>
      <c r="D16" s="7">
        <v>1500</v>
      </c>
      <c r="E16" s="2">
        <v>0.08</v>
      </c>
      <c r="F16" s="4"/>
      <c r="G16" s="4">
        <f t="shared" si="2"/>
        <v>0</v>
      </c>
      <c r="H16" s="4">
        <f t="shared" si="0"/>
        <v>0</v>
      </c>
      <c r="I16" s="4">
        <f t="shared" si="1"/>
        <v>0</v>
      </c>
      <c r="J16" s="3"/>
      <c r="K16" s="69"/>
      <c r="L16" s="71">
        <v>3</v>
      </c>
      <c r="M16" s="62"/>
      <c r="N16" s="62"/>
    </row>
    <row r="17" spans="1:14" s="47" customFormat="1" ht="72.75" thickBot="1">
      <c r="A17" s="30" t="s">
        <v>19</v>
      </c>
      <c r="B17" s="66" t="s">
        <v>36</v>
      </c>
      <c r="C17" s="6" t="s">
        <v>30</v>
      </c>
      <c r="D17" s="7">
        <v>750</v>
      </c>
      <c r="E17" s="2">
        <v>0.08</v>
      </c>
      <c r="F17" s="4"/>
      <c r="G17" s="4">
        <f t="shared" si="2"/>
        <v>0</v>
      </c>
      <c r="H17" s="4">
        <f t="shared" si="0"/>
        <v>0</v>
      </c>
      <c r="I17" s="4">
        <f t="shared" si="1"/>
        <v>0</v>
      </c>
      <c r="J17" s="3"/>
      <c r="K17" s="69"/>
      <c r="L17" s="71">
        <v>3</v>
      </c>
      <c r="M17" s="62"/>
      <c r="N17" s="62"/>
    </row>
    <row r="18" spans="1:11" s="13" customFormat="1" ht="15" customHeight="1" thickBot="1">
      <c r="A18" s="72" t="s">
        <v>22</v>
      </c>
      <c r="B18" s="72"/>
      <c r="C18" s="72"/>
      <c r="D18" s="72"/>
      <c r="E18" s="72"/>
      <c r="F18" s="72"/>
      <c r="G18" s="72"/>
      <c r="H18" s="49">
        <f>SUM(H8:H17)</f>
        <v>0</v>
      </c>
      <c r="I18" s="50"/>
      <c r="J18" s="57"/>
      <c r="K18" s="37"/>
    </row>
    <row r="19" spans="1:11" s="13" customFormat="1" ht="15" customHeight="1" thickBot="1">
      <c r="A19" s="72" t="s">
        <v>23</v>
      </c>
      <c r="B19" s="72"/>
      <c r="C19" s="72"/>
      <c r="D19" s="72"/>
      <c r="E19" s="72"/>
      <c r="F19" s="72"/>
      <c r="G19" s="72"/>
      <c r="H19" s="72"/>
      <c r="I19" s="31">
        <f>SUM(I8:I18)</f>
        <v>0</v>
      </c>
      <c r="J19" s="57"/>
      <c r="K19" s="32"/>
    </row>
    <row r="20" spans="2:14" ht="10.5" customHeight="1">
      <c r="B20" s="20"/>
      <c r="C20" s="21"/>
      <c r="D20" s="22"/>
      <c r="E20" s="1"/>
      <c r="F20" s="1"/>
      <c r="G20" s="1"/>
      <c r="H20" s="23"/>
      <c r="I20" s="24"/>
      <c r="J20" s="58"/>
      <c r="K20" s="5"/>
      <c r="M20" s="18"/>
      <c r="N20" s="18"/>
    </row>
    <row r="21" spans="1:11" ht="11.25" customHeight="1">
      <c r="A21" s="1" t="s">
        <v>24</v>
      </c>
      <c r="B21" s="20"/>
      <c r="C21" s="21"/>
      <c r="D21" s="22"/>
      <c r="E21" s="1"/>
      <c r="F21" s="1"/>
      <c r="G21" s="1"/>
      <c r="H21" s="23"/>
      <c r="I21" s="24"/>
      <c r="J21" s="58"/>
      <c r="K21" s="5"/>
    </row>
    <row r="22" spans="1:14" s="5" customFormat="1" ht="15.75" customHeight="1">
      <c r="A22" s="1"/>
      <c r="B22" s="20"/>
      <c r="C22" s="21"/>
      <c r="D22" s="22"/>
      <c r="E22" s="1"/>
      <c r="F22" s="1"/>
      <c r="G22" s="1"/>
      <c r="H22" s="25"/>
      <c r="I22" s="24"/>
      <c r="J22" s="58" t="s">
        <v>27</v>
      </c>
      <c r="M22" s="60"/>
      <c r="N22" s="60"/>
    </row>
    <row r="23" spans="1:14" s="5" customFormat="1" ht="9.75" customHeight="1">
      <c r="A23" s="1"/>
      <c r="B23" s="20"/>
      <c r="C23" s="21"/>
      <c r="D23" s="22"/>
      <c r="E23" s="1"/>
      <c r="F23" s="1"/>
      <c r="G23" s="1"/>
      <c r="H23" s="25"/>
      <c r="I23" s="24"/>
      <c r="J23" s="58" t="s">
        <v>25</v>
      </c>
      <c r="M23" s="60"/>
      <c r="N23" s="60"/>
    </row>
    <row r="24" spans="1:14" s="5" customFormat="1" ht="12.75" customHeight="1">
      <c r="A24" s="40"/>
      <c r="B24" s="52"/>
      <c r="C24" s="38"/>
      <c r="D24" s="53"/>
      <c r="E24" s="54"/>
      <c r="F24" s="55"/>
      <c r="G24" s="55"/>
      <c r="H24" s="39"/>
      <c r="I24" s="39"/>
      <c r="J24" s="40"/>
      <c r="K24" s="18"/>
      <c r="M24" s="60"/>
      <c r="N24" s="60"/>
    </row>
    <row r="25" spans="1:14" s="5" customFormat="1" ht="12.75" customHeight="1">
      <c r="A25" s="40"/>
      <c r="B25" s="52"/>
      <c r="C25" s="38"/>
      <c r="D25" s="53"/>
      <c r="E25" s="54"/>
      <c r="F25" s="55"/>
      <c r="G25" s="55"/>
      <c r="H25" s="39"/>
      <c r="I25" s="39"/>
      <c r="J25" s="40"/>
      <c r="K25" s="18"/>
      <c r="M25" s="60"/>
      <c r="N25" s="60"/>
    </row>
    <row r="26" spans="1:14" s="5" customFormat="1" ht="8.25" customHeight="1">
      <c r="A26" s="40"/>
      <c r="B26" s="52"/>
      <c r="C26" s="38"/>
      <c r="D26" s="53"/>
      <c r="E26" s="54"/>
      <c r="F26" s="55"/>
      <c r="G26" s="55"/>
      <c r="H26" s="39"/>
      <c r="I26" s="39"/>
      <c r="J26" s="40"/>
      <c r="K26" s="18"/>
      <c r="M26" s="60"/>
      <c r="N26" s="60"/>
    </row>
    <row r="29" ht="20.25" customHeight="1"/>
  </sheetData>
  <sheetProtection selectLockedCells="1" selectUnlockedCells="1"/>
  <mergeCells count="3">
    <mergeCell ref="A18:G18"/>
    <mergeCell ref="A19:H19"/>
    <mergeCell ref="A2:K2"/>
  </mergeCells>
  <printOptions/>
  <pageMargins left="0.5905511811023623" right="0.3937007874015748" top="0.3937007874015748" bottom="0.3937007874015748" header="0.5118110236220472" footer="0.31496062992125984"/>
  <pageSetup horizontalDpi="600" verticalDpi="600" orientation="landscape" paperSize="9" scale="80" r:id="rId1"/>
  <headerFooter alignWithMargins="0">
    <oddFooter>&amp;CStrona &amp;P z &amp;N</oddFooter>
  </headerFooter>
  <rowBreaks count="1" manualBreakCount="1">
    <brk id="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zamowienia</dc:creator>
  <cp:keywords/>
  <dc:description/>
  <cp:lastModifiedBy>apteka</cp:lastModifiedBy>
  <cp:lastPrinted>2018-09-06T09:32:04Z</cp:lastPrinted>
  <dcterms:created xsi:type="dcterms:W3CDTF">2018-08-23T12:28:29Z</dcterms:created>
  <dcterms:modified xsi:type="dcterms:W3CDTF">2021-07-07T09:00:18Z</dcterms:modified>
  <cp:category/>
  <cp:version/>
  <cp:contentType/>
  <cp:contentStatus/>
</cp:coreProperties>
</file>